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65446" windowWidth="11760" windowHeight="6525" tabRatio="943" activeTab="0"/>
  </bookViews>
  <sheets>
    <sheet name="4월" sheetId="1" r:id="rId1"/>
  </sheets>
  <definedNames>
    <definedName name="_xlnm.Print_Area" localSheetId="0">'4월'!$A$1:$R$33</definedName>
  </definedNames>
  <calcPr fullCalcOnLoad="1"/>
</workbook>
</file>

<file path=xl/sharedStrings.xml><?xml version="1.0" encoding="utf-8"?>
<sst xmlns="http://schemas.openxmlformats.org/spreadsheetml/2006/main" count="78" uniqueCount="40">
  <si>
    <t>학년별</t>
  </si>
  <si>
    <t>수업일수</t>
  </si>
  <si>
    <t>실질주수</t>
  </si>
  <si>
    <t>교과</t>
  </si>
  <si>
    <t xml:space="preserve"> </t>
  </si>
  <si>
    <t>계</t>
  </si>
  <si>
    <t>도덕</t>
  </si>
  <si>
    <t>국어</t>
  </si>
  <si>
    <t>사회</t>
  </si>
  <si>
    <t>수학</t>
  </si>
  <si>
    <t>과학</t>
  </si>
  <si>
    <t>체육</t>
  </si>
  <si>
    <t>음악</t>
  </si>
  <si>
    <t>미술</t>
  </si>
  <si>
    <t>영어</t>
  </si>
  <si>
    <t>가정</t>
  </si>
  <si>
    <t>기산</t>
  </si>
  <si>
    <t>H.R</t>
  </si>
  <si>
    <t>C.A</t>
  </si>
  <si>
    <t>단위수</t>
  </si>
  <si>
    <t>목표시수</t>
  </si>
  <si>
    <t>과부족</t>
  </si>
  <si>
    <t>월</t>
  </si>
  <si>
    <t>말</t>
  </si>
  <si>
    <t>통</t>
  </si>
  <si>
    <t>계</t>
  </si>
  <si>
    <r>
      <t>1</t>
    </r>
    <r>
      <rPr>
        <b/>
        <sz val="11"/>
        <rFont val="돋움"/>
        <family val="0"/>
      </rPr>
      <t>학년</t>
    </r>
  </si>
  <si>
    <r>
      <t>3</t>
    </r>
    <r>
      <rPr>
        <b/>
        <sz val="11"/>
        <rFont val="돋움"/>
        <family val="0"/>
      </rPr>
      <t>학년</t>
    </r>
  </si>
  <si>
    <t>학년반</t>
  </si>
  <si>
    <r>
      <t>1</t>
    </r>
    <r>
      <rPr>
        <b/>
        <sz val="11"/>
        <rFont val="돋움"/>
        <family val="0"/>
      </rPr>
      <t>의1</t>
    </r>
  </si>
  <si>
    <t>실시시수</t>
  </si>
  <si>
    <r>
      <t>1</t>
    </r>
    <r>
      <rPr>
        <b/>
        <sz val="11"/>
        <rFont val="돋움"/>
        <family val="0"/>
      </rPr>
      <t>의</t>
    </r>
    <r>
      <rPr>
        <b/>
        <sz val="11"/>
        <rFont val="Arial"/>
        <family val="2"/>
      </rPr>
      <t>2</t>
    </r>
  </si>
  <si>
    <r>
      <t>2</t>
    </r>
    <r>
      <rPr>
        <b/>
        <sz val="11"/>
        <rFont val="돋움"/>
        <family val="0"/>
      </rPr>
      <t>의1</t>
    </r>
  </si>
  <si>
    <r>
      <t>2</t>
    </r>
    <r>
      <rPr>
        <b/>
        <sz val="11"/>
        <rFont val="돋움"/>
        <family val="0"/>
      </rPr>
      <t>의</t>
    </r>
    <r>
      <rPr>
        <b/>
        <sz val="11"/>
        <rFont val="Arial"/>
        <family val="2"/>
      </rPr>
      <t>2</t>
    </r>
  </si>
  <si>
    <r>
      <t>3</t>
    </r>
    <r>
      <rPr>
        <b/>
        <sz val="11"/>
        <rFont val="돋움"/>
        <family val="0"/>
      </rPr>
      <t>의1</t>
    </r>
  </si>
  <si>
    <r>
      <t>3</t>
    </r>
    <r>
      <rPr>
        <b/>
        <sz val="11"/>
        <rFont val="돋움"/>
        <family val="0"/>
      </rPr>
      <t>의</t>
    </r>
    <r>
      <rPr>
        <b/>
        <sz val="11"/>
        <rFont val="Arial"/>
        <family val="2"/>
      </rPr>
      <t>2</t>
    </r>
  </si>
  <si>
    <r>
      <t>2</t>
    </r>
    <r>
      <rPr>
        <b/>
        <sz val="11"/>
        <rFont val="돋움"/>
        <family val="0"/>
      </rPr>
      <t>학년</t>
    </r>
  </si>
  <si>
    <t>컴퓨터</t>
  </si>
  <si>
    <t>재량활동</t>
  </si>
  <si>
    <t>기술가정</t>
  </si>
</sst>
</file>

<file path=xl/styles.xml><?xml version="1.0" encoding="utf-8"?>
<styleSheet xmlns="http://schemas.openxmlformats.org/spreadsheetml/2006/main">
  <numFmts count="1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mm&quot;월&quot;\ dd&quot;일&quot;"/>
    <numFmt numFmtId="178" formatCode="0_);\(0\)"/>
  </numFmts>
  <fonts count="7">
    <font>
      <sz val="11"/>
      <name val="돋움"/>
      <family val="0"/>
    </font>
    <font>
      <sz val="8"/>
      <name val="돋움"/>
      <family val="3"/>
    </font>
    <font>
      <b/>
      <sz val="11"/>
      <name val="돋움"/>
      <family val="0"/>
    </font>
    <font>
      <b/>
      <sz val="18"/>
      <name val="돋움"/>
      <family val="3"/>
    </font>
    <font>
      <b/>
      <sz val="11"/>
      <name val="Arial"/>
      <family val="2"/>
    </font>
    <font>
      <b/>
      <sz val="12"/>
      <color indexed="12"/>
      <name val="바탕체"/>
      <family val="1"/>
    </font>
    <font>
      <b/>
      <sz val="18"/>
      <color indexed="12"/>
      <name val="돋움"/>
      <family val="3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0" fontId="3" fillId="3" borderId="1" xfId="0" applyFont="1" applyFill="1" applyBorder="1" applyAlignment="1" applyProtection="1">
      <alignment horizontal="left"/>
      <protection/>
    </xf>
    <xf numFmtId="0" fontId="4" fillId="0" borderId="2" xfId="0" applyFont="1" applyBorder="1" applyAlignment="1" applyProtection="1">
      <alignment horizontal="center" vertical="center" shrinkToFit="1"/>
      <protection/>
    </xf>
    <xf numFmtId="0" fontId="2" fillId="0" borderId="2" xfId="0" applyFont="1" applyBorder="1" applyAlignment="1" applyProtection="1">
      <alignment horizontal="center" vertical="center" shrinkToFit="1"/>
      <protection/>
    </xf>
    <xf numFmtId="176" fontId="2" fillId="0" borderId="2" xfId="0" applyNumberFormat="1" applyFont="1" applyBorder="1" applyAlignment="1" applyProtection="1">
      <alignment horizontal="center" vertical="center" shrinkToFit="1"/>
      <protection/>
    </xf>
    <xf numFmtId="0" fontId="2" fillId="4" borderId="2" xfId="0" applyFont="1" applyFill="1" applyBorder="1" applyAlignment="1" applyProtection="1">
      <alignment horizontal="center" vertical="center" shrinkToFit="1"/>
      <protection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0" fillId="2" borderId="0" xfId="0" applyFill="1" applyAlignment="1" applyProtection="1">
      <alignment/>
      <protection locked="0"/>
    </xf>
    <xf numFmtId="0" fontId="6" fillId="3" borderId="3" xfId="0" applyFont="1" applyFill="1" applyBorder="1" applyAlignment="1" applyProtection="1">
      <alignment/>
      <protection locked="0"/>
    </xf>
    <xf numFmtId="0" fontId="0" fillId="2" borderId="0" xfId="0" applyFill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2" borderId="4" xfId="0" applyFont="1" applyFill="1" applyBorder="1" applyAlignment="1" applyProtection="1">
      <alignment horizontal="center" vertical="center" shrinkToFit="1"/>
      <protection locked="0"/>
    </xf>
    <xf numFmtId="0" fontId="2" fillId="2" borderId="0" xfId="0" applyFont="1" applyFill="1" applyAlignment="1" applyProtection="1">
      <alignment horizontal="center" vertical="center" shrinkToFit="1"/>
      <protection locked="0"/>
    </xf>
    <xf numFmtId="0" fontId="2" fillId="2" borderId="5" xfId="0" applyFont="1" applyFill="1" applyBorder="1" applyAlignment="1" applyProtection="1">
      <alignment horizontal="center" vertical="center" shrinkToFit="1"/>
      <protection locked="0"/>
    </xf>
    <xf numFmtId="0" fontId="2" fillId="2" borderId="6" xfId="0" applyFont="1" applyFill="1" applyBorder="1" applyAlignment="1" applyProtection="1">
      <alignment horizontal="center" vertical="center" shrinkToFit="1"/>
      <protection locked="0"/>
    </xf>
    <xf numFmtId="0" fontId="0" fillId="2" borderId="0" xfId="0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3" fillId="3" borderId="1" xfId="0" applyFont="1" applyFill="1" applyBorder="1" applyAlignment="1" applyProtection="1">
      <alignment/>
      <protection/>
    </xf>
    <xf numFmtId="0" fontId="3" fillId="3" borderId="7" xfId="0" applyFont="1" applyFill="1" applyBorder="1" applyAlignment="1" applyProtection="1">
      <alignment/>
      <protection/>
    </xf>
    <xf numFmtId="178" fontId="2" fillId="4" borderId="8" xfId="0" applyNumberFormat="1" applyFont="1" applyFill="1" applyBorder="1" applyAlignment="1" applyProtection="1">
      <alignment horizontal="center" vertical="center" shrinkToFit="1"/>
      <protection/>
    </xf>
    <xf numFmtId="0" fontId="0" fillId="2" borderId="0" xfId="0" applyFill="1" applyBorder="1" applyAlignment="1" applyProtection="1">
      <alignment/>
      <protection locked="0"/>
    </xf>
    <xf numFmtId="0" fontId="0" fillId="2" borderId="6" xfId="0" applyFill="1" applyBorder="1" applyAlignment="1" applyProtection="1">
      <alignment/>
      <protection locked="0"/>
    </xf>
    <xf numFmtId="178" fontId="2" fillId="4" borderId="0" xfId="0" applyNumberFormat="1" applyFont="1" applyFill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horizontal="center" vertical="center" shrinkToFit="1"/>
      <protection/>
    </xf>
    <xf numFmtId="0" fontId="2" fillId="2" borderId="0" xfId="0" applyFont="1" applyFill="1" applyBorder="1" applyAlignment="1" applyProtection="1">
      <alignment horizontal="center" vertical="center" shrinkToFi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178" fontId="4" fillId="4" borderId="9" xfId="0" applyNumberFormat="1" applyFont="1" applyFill="1" applyBorder="1" applyAlignment="1" applyProtection="1">
      <alignment horizontal="center" vertical="center" shrinkToFit="1"/>
      <protection/>
    </xf>
    <xf numFmtId="178" fontId="2" fillId="4" borderId="8" xfId="0" applyNumberFormat="1" applyFont="1" applyFill="1" applyBorder="1" applyAlignment="1" applyProtection="1">
      <alignment horizontal="center" vertical="center" shrinkToFit="1"/>
      <protection/>
    </xf>
    <xf numFmtId="178" fontId="2" fillId="4" borderId="10" xfId="0" applyNumberFormat="1" applyFont="1" applyFill="1" applyBorder="1" applyAlignment="1" applyProtection="1">
      <alignment horizontal="center" vertical="center" shrinkToFit="1"/>
      <protection/>
    </xf>
    <xf numFmtId="0" fontId="2" fillId="2" borderId="0" xfId="0" applyFont="1" applyFill="1" applyBorder="1" applyAlignment="1" applyProtection="1">
      <alignment horizontal="center" vertical="center" shrinkToFit="1"/>
      <protection/>
    </xf>
    <xf numFmtId="0" fontId="2" fillId="2" borderId="6" xfId="0" applyFont="1" applyFill="1" applyBorder="1" applyAlignment="1" applyProtection="1">
      <alignment horizontal="center" vertical="center" shrinkToFit="1"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tabSelected="1" workbookViewId="0" topLeftCell="A1">
      <selection activeCell="H6" sqref="H6"/>
    </sheetView>
  </sheetViews>
  <sheetFormatPr defaultColWidth="8.88671875" defaultRowHeight="13.5"/>
  <cols>
    <col min="1" max="1" width="7.88671875" style="0" customWidth="1"/>
    <col min="2" max="2" width="8.21484375" style="0" customWidth="1"/>
    <col min="3" max="3" width="6.10546875" style="0" customWidth="1"/>
    <col min="4" max="4" width="6.21484375" style="0" customWidth="1"/>
    <col min="5" max="6" width="5.10546875" style="0" customWidth="1"/>
    <col min="7" max="7" width="4.99609375" style="0" customWidth="1"/>
    <col min="8" max="8" width="5.3359375" style="0" customWidth="1"/>
    <col min="9" max="9" width="4.99609375" style="0" customWidth="1"/>
    <col min="10" max="10" width="5.3359375" style="0" customWidth="1"/>
    <col min="11" max="11" width="5.4453125" style="0" customWidth="1"/>
    <col min="12" max="12" width="5.3359375" style="0" customWidth="1"/>
    <col min="13" max="14" width="5.6640625" style="0" customWidth="1"/>
    <col min="15" max="15" width="5.21484375" style="0" customWidth="1"/>
    <col min="16" max="16" width="5.77734375" style="0" customWidth="1"/>
    <col min="17" max="17" width="5.5546875" style="0" customWidth="1"/>
    <col min="18" max="18" width="6.5546875" style="0" customWidth="1"/>
  </cols>
  <sheetData>
    <row r="1" spans="1:19" ht="22.5" customHeight="1">
      <c r="A1" s="9"/>
      <c r="B1" s="22"/>
      <c r="C1" s="22"/>
      <c r="D1" s="9"/>
      <c r="E1" s="9"/>
      <c r="F1" s="10">
        <v>4</v>
      </c>
      <c r="G1" s="3" t="s">
        <v>22</v>
      </c>
      <c r="H1" s="19" t="s">
        <v>23</v>
      </c>
      <c r="I1" s="19" t="s">
        <v>24</v>
      </c>
      <c r="J1" s="20" t="s">
        <v>25</v>
      </c>
      <c r="K1" s="9"/>
      <c r="L1" s="9"/>
      <c r="M1" s="9"/>
      <c r="N1" s="9"/>
      <c r="O1" s="11" t="s">
        <v>4</v>
      </c>
      <c r="P1" s="11" t="s">
        <v>4</v>
      </c>
      <c r="Q1" s="11" t="s">
        <v>4</v>
      </c>
      <c r="R1" s="11" t="s">
        <v>4</v>
      </c>
      <c r="S1" s="1"/>
    </row>
    <row r="2" spans="1:19" ht="22.5" customHeight="1">
      <c r="A2" s="9"/>
      <c r="B2" s="23"/>
      <c r="C2" s="23"/>
      <c r="D2" s="9"/>
      <c r="E2" s="9"/>
      <c r="F2" s="11"/>
      <c r="G2" s="9"/>
      <c r="H2" s="9"/>
      <c r="I2" s="9"/>
      <c r="J2" s="9"/>
      <c r="K2" s="9"/>
      <c r="L2" s="9"/>
      <c r="M2" s="9"/>
      <c r="N2" s="9"/>
      <c r="O2" s="27"/>
      <c r="P2" s="27"/>
      <c r="Q2" s="27"/>
      <c r="R2" s="27"/>
      <c r="S2" s="1"/>
    </row>
    <row r="3" spans="1:19" ht="22.5" customHeight="1">
      <c r="A3" s="5" t="s">
        <v>0</v>
      </c>
      <c r="B3" s="4" t="s">
        <v>26</v>
      </c>
      <c r="C3" s="4" t="s">
        <v>36</v>
      </c>
      <c r="D3" s="4" t="s">
        <v>27</v>
      </c>
      <c r="E3" s="13"/>
      <c r="F3" s="14"/>
      <c r="G3" s="14"/>
      <c r="H3" s="14"/>
      <c r="J3" s="14"/>
      <c r="K3" s="14"/>
      <c r="L3" s="26"/>
      <c r="M3" s="31"/>
      <c r="N3" s="31"/>
      <c r="O3" s="31"/>
      <c r="P3" s="31"/>
      <c r="Q3" s="31"/>
      <c r="R3" s="31"/>
      <c r="S3" s="1"/>
    </row>
    <row r="4" spans="1:19" ht="22.5" customHeight="1">
      <c r="A4" s="5" t="s">
        <v>1</v>
      </c>
      <c r="B4" s="12">
        <v>189</v>
      </c>
      <c r="C4" s="12">
        <v>200</v>
      </c>
      <c r="D4" s="12">
        <v>191</v>
      </c>
      <c r="E4" s="13"/>
      <c r="F4" s="14"/>
      <c r="G4" s="14"/>
      <c r="H4" s="14"/>
      <c r="I4" s="14"/>
      <c r="J4" s="14"/>
      <c r="K4" s="14"/>
      <c r="L4" s="26"/>
      <c r="M4" s="31"/>
      <c r="N4" s="31"/>
      <c r="O4" s="31"/>
      <c r="P4" s="31"/>
      <c r="Q4" s="31"/>
      <c r="R4" s="31"/>
      <c r="S4" s="1"/>
    </row>
    <row r="5" spans="1:19" ht="22.5" customHeight="1">
      <c r="A5" s="5" t="s">
        <v>2</v>
      </c>
      <c r="B5" s="6">
        <f>B4*34/220</f>
        <v>29.20909090909091</v>
      </c>
      <c r="C5" s="6">
        <f>C4*34/220</f>
        <v>30.90909090909091</v>
      </c>
      <c r="D5" s="6">
        <f>D4*34/220</f>
        <v>29.51818181818182</v>
      </c>
      <c r="E5" s="15"/>
      <c r="F5" s="16"/>
      <c r="G5" s="16"/>
      <c r="H5" s="16"/>
      <c r="I5" s="16"/>
      <c r="J5" s="16"/>
      <c r="K5" s="16"/>
      <c r="L5" s="16"/>
      <c r="M5" s="32"/>
      <c r="N5" s="32"/>
      <c r="O5" s="32"/>
      <c r="P5" s="32"/>
      <c r="Q5" s="32"/>
      <c r="R5" s="32"/>
      <c r="S5" s="1"/>
    </row>
    <row r="6" spans="1:19" ht="22.5" customHeight="1">
      <c r="A6" s="7" t="s">
        <v>28</v>
      </c>
      <c r="B6" s="7" t="s">
        <v>3</v>
      </c>
      <c r="C6" s="7" t="s">
        <v>6</v>
      </c>
      <c r="D6" s="7" t="s">
        <v>7</v>
      </c>
      <c r="E6" s="7" t="s">
        <v>9</v>
      </c>
      <c r="F6" s="7" t="s">
        <v>8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39</v>
      </c>
      <c r="L6" s="7" t="s">
        <v>38</v>
      </c>
      <c r="M6" s="7" t="s">
        <v>14</v>
      </c>
      <c r="N6" s="7" t="s">
        <v>37</v>
      </c>
      <c r="O6" s="7" t="s">
        <v>17</v>
      </c>
      <c r="P6" s="7" t="s">
        <v>18</v>
      </c>
      <c r="Q6" s="7"/>
      <c r="R6" s="7" t="s">
        <v>5</v>
      </c>
      <c r="S6" s="1"/>
    </row>
    <row r="7" spans="1:19" ht="22.5" customHeight="1">
      <c r="A7" s="28" t="s">
        <v>29</v>
      </c>
      <c r="B7" s="5" t="s">
        <v>19</v>
      </c>
      <c r="C7" s="5">
        <v>2</v>
      </c>
      <c r="D7" s="5">
        <v>5</v>
      </c>
      <c r="E7" s="5">
        <v>4</v>
      </c>
      <c r="F7" s="5">
        <v>3</v>
      </c>
      <c r="G7" s="5">
        <v>3</v>
      </c>
      <c r="H7" s="5">
        <v>3</v>
      </c>
      <c r="I7" s="5">
        <v>2</v>
      </c>
      <c r="J7" s="5">
        <v>1</v>
      </c>
      <c r="K7" s="5">
        <v>2</v>
      </c>
      <c r="L7" s="5">
        <v>3</v>
      </c>
      <c r="M7" s="5">
        <v>3</v>
      </c>
      <c r="N7" s="5">
        <v>1</v>
      </c>
      <c r="O7" s="5">
        <v>1</v>
      </c>
      <c r="P7" s="5">
        <v>1</v>
      </c>
      <c r="Q7" s="12"/>
      <c r="R7" s="5">
        <f>SUM(C7:Q7)</f>
        <v>34</v>
      </c>
      <c r="S7" s="1"/>
    </row>
    <row r="8" spans="1:19" ht="22.5" customHeight="1">
      <c r="A8" s="29"/>
      <c r="B8" s="5" t="s">
        <v>20</v>
      </c>
      <c r="C8" s="5">
        <f aca="true" t="shared" si="0" ref="C8:P8">ROUND(+C7*$B$5,0)</f>
        <v>58</v>
      </c>
      <c r="D8" s="5">
        <f t="shared" si="0"/>
        <v>146</v>
      </c>
      <c r="E8" s="5">
        <f t="shared" si="0"/>
        <v>117</v>
      </c>
      <c r="F8" s="5">
        <f t="shared" si="0"/>
        <v>88</v>
      </c>
      <c r="G8" s="5">
        <f t="shared" si="0"/>
        <v>88</v>
      </c>
      <c r="H8" s="5">
        <f t="shared" si="0"/>
        <v>88</v>
      </c>
      <c r="I8" s="5">
        <f t="shared" si="0"/>
        <v>58</v>
      </c>
      <c r="J8" s="5">
        <f t="shared" si="0"/>
        <v>29</v>
      </c>
      <c r="K8" s="5">
        <f t="shared" si="0"/>
        <v>58</v>
      </c>
      <c r="L8" s="5">
        <f t="shared" si="0"/>
        <v>88</v>
      </c>
      <c r="M8" s="5">
        <f t="shared" si="0"/>
        <v>88</v>
      </c>
      <c r="N8" s="5">
        <f t="shared" si="0"/>
        <v>29</v>
      </c>
      <c r="O8" s="5">
        <f t="shared" si="0"/>
        <v>29</v>
      </c>
      <c r="P8" s="5">
        <f t="shared" si="0"/>
        <v>29</v>
      </c>
      <c r="Q8" s="12"/>
      <c r="R8" s="5">
        <f>SUM(C8:Q8)</f>
        <v>993</v>
      </c>
      <c r="S8" s="1"/>
    </row>
    <row r="9" spans="1:19" ht="22.5" customHeight="1">
      <c r="A9" s="29"/>
      <c r="B9" s="5" t="s">
        <v>30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5">
        <f>SUM(C9:Q9)</f>
        <v>0</v>
      </c>
      <c r="S9" s="1"/>
    </row>
    <row r="10" spans="1:19" ht="22.5" customHeight="1">
      <c r="A10" s="30"/>
      <c r="B10" s="5" t="s">
        <v>21</v>
      </c>
      <c r="C10" s="5">
        <f aca="true" t="shared" si="1" ref="C10:P10">C9-C8</f>
        <v>-58</v>
      </c>
      <c r="D10" s="5">
        <f t="shared" si="1"/>
        <v>-146</v>
      </c>
      <c r="E10" s="5">
        <f t="shared" si="1"/>
        <v>-117</v>
      </c>
      <c r="F10" s="5">
        <f t="shared" si="1"/>
        <v>-88</v>
      </c>
      <c r="G10" s="5">
        <f t="shared" si="1"/>
        <v>-88</v>
      </c>
      <c r="H10" s="5">
        <f t="shared" si="1"/>
        <v>-88</v>
      </c>
      <c r="I10" s="5">
        <f t="shared" si="1"/>
        <v>-58</v>
      </c>
      <c r="J10" s="5">
        <f t="shared" si="1"/>
        <v>-29</v>
      </c>
      <c r="K10" s="5">
        <f t="shared" si="1"/>
        <v>-58</v>
      </c>
      <c r="L10" s="5">
        <f t="shared" si="1"/>
        <v>-88</v>
      </c>
      <c r="M10" s="5">
        <f t="shared" si="1"/>
        <v>-88</v>
      </c>
      <c r="N10" s="5">
        <f t="shared" si="1"/>
        <v>-29</v>
      </c>
      <c r="O10" s="5">
        <f t="shared" si="1"/>
        <v>-29</v>
      </c>
      <c r="P10" s="5">
        <f t="shared" si="1"/>
        <v>-29</v>
      </c>
      <c r="Q10" s="12"/>
      <c r="R10" s="5">
        <f>SUM(C10:Q10)</f>
        <v>-993</v>
      </c>
      <c r="S10" s="1"/>
    </row>
    <row r="11" spans="1:19" ht="22.5" customHeight="1">
      <c r="A11" s="28" t="s">
        <v>31</v>
      </c>
      <c r="B11" s="5" t="s">
        <v>19</v>
      </c>
      <c r="C11" s="5">
        <v>2</v>
      </c>
      <c r="D11" s="5">
        <v>5</v>
      </c>
      <c r="E11" s="5">
        <v>4</v>
      </c>
      <c r="F11" s="5">
        <v>3</v>
      </c>
      <c r="G11" s="5">
        <v>3</v>
      </c>
      <c r="H11" s="5">
        <v>3</v>
      </c>
      <c r="I11" s="5">
        <v>2</v>
      </c>
      <c r="J11" s="5">
        <v>1</v>
      </c>
      <c r="K11" s="5">
        <v>2</v>
      </c>
      <c r="L11" s="5">
        <v>3</v>
      </c>
      <c r="M11" s="5">
        <v>3</v>
      </c>
      <c r="N11" s="5">
        <v>1</v>
      </c>
      <c r="O11" s="5">
        <v>1</v>
      </c>
      <c r="P11" s="5">
        <v>1</v>
      </c>
      <c r="Q11" s="12"/>
      <c r="R11" s="5">
        <f>SUM(C11:Q11)</f>
        <v>34</v>
      </c>
      <c r="S11" s="1"/>
    </row>
    <row r="12" spans="1:19" ht="22.5" customHeight="1">
      <c r="A12" s="29"/>
      <c r="B12" s="5" t="s">
        <v>20</v>
      </c>
      <c r="C12" s="5">
        <f aca="true" t="shared" si="2" ref="C12:P12">ROUND(+C11*$B$5,0)</f>
        <v>58</v>
      </c>
      <c r="D12" s="5">
        <f t="shared" si="2"/>
        <v>146</v>
      </c>
      <c r="E12" s="5">
        <f t="shared" si="2"/>
        <v>117</v>
      </c>
      <c r="F12" s="5">
        <f t="shared" si="2"/>
        <v>88</v>
      </c>
      <c r="G12" s="5">
        <f t="shared" si="2"/>
        <v>88</v>
      </c>
      <c r="H12" s="5">
        <f t="shared" si="2"/>
        <v>88</v>
      </c>
      <c r="I12" s="5">
        <f t="shared" si="2"/>
        <v>58</v>
      </c>
      <c r="J12" s="5">
        <f t="shared" si="2"/>
        <v>29</v>
      </c>
      <c r="K12" s="5">
        <f t="shared" si="2"/>
        <v>58</v>
      </c>
      <c r="L12" s="5">
        <f t="shared" si="2"/>
        <v>88</v>
      </c>
      <c r="M12" s="5">
        <f t="shared" si="2"/>
        <v>88</v>
      </c>
      <c r="N12" s="5">
        <f t="shared" si="2"/>
        <v>29</v>
      </c>
      <c r="O12" s="5">
        <f t="shared" si="2"/>
        <v>29</v>
      </c>
      <c r="P12" s="5">
        <f t="shared" si="2"/>
        <v>29</v>
      </c>
      <c r="Q12" s="12"/>
      <c r="R12" s="5">
        <f>SUM(C12:Q12)</f>
        <v>993</v>
      </c>
      <c r="S12" s="1"/>
    </row>
    <row r="13" spans="1:19" ht="22.5" customHeight="1">
      <c r="A13" s="29"/>
      <c r="B13" s="5" t="s">
        <v>30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5">
        <f>SUM(C13:Q13)</f>
        <v>0</v>
      </c>
      <c r="S13" s="1"/>
    </row>
    <row r="14" spans="1:19" ht="22.5" customHeight="1">
      <c r="A14" s="30"/>
      <c r="B14" s="5" t="s">
        <v>21</v>
      </c>
      <c r="C14" s="5">
        <f aca="true" t="shared" si="3" ref="C14:P14">C13-C12</f>
        <v>-58</v>
      </c>
      <c r="D14" s="5">
        <f t="shared" si="3"/>
        <v>-146</v>
      </c>
      <c r="E14" s="5">
        <f t="shared" si="3"/>
        <v>-117</v>
      </c>
      <c r="F14" s="5">
        <f t="shared" si="3"/>
        <v>-88</v>
      </c>
      <c r="G14" s="5">
        <f t="shared" si="3"/>
        <v>-88</v>
      </c>
      <c r="H14" s="5">
        <f t="shared" si="3"/>
        <v>-88</v>
      </c>
      <c r="I14" s="5">
        <f t="shared" si="3"/>
        <v>-58</v>
      </c>
      <c r="J14" s="5">
        <f t="shared" si="3"/>
        <v>-29</v>
      </c>
      <c r="K14" s="5">
        <f t="shared" si="3"/>
        <v>-58</v>
      </c>
      <c r="L14" s="5">
        <f t="shared" si="3"/>
        <v>-88</v>
      </c>
      <c r="M14" s="5">
        <f t="shared" si="3"/>
        <v>-88</v>
      </c>
      <c r="N14" s="5">
        <f t="shared" si="3"/>
        <v>-29</v>
      </c>
      <c r="O14" s="5">
        <f t="shared" si="3"/>
        <v>-29</v>
      </c>
      <c r="P14" s="5">
        <f t="shared" si="3"/>
        <v>-29</v>
      </c>
      <c r="Q14" s="12"/>
      <c r="R14" s="5">
        <f>SUM(C14:Q14)</f>
        <v>-993</v>
      </c>
      <c r="S14" s="1"/>
    </row>
    <row r="15" spans="1:19" ht="22.5" customHeight="1">
      <c r="A15" s="21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2"/>
      <c r="R15" s="5"/>
      <c r="S15" s="1"/>
    </row>
    <row r="16" spans="1:19" ht="22.5" customHeight="1">
      <c r="A16" s="7" t="s">
        <v>28</v>
      </c>
      <c r="B16" s="7" t="s">
        <v>3</v>
      </c>
      <c r="C16" s="7" t="s">
        <v>6</v>
      </c>
      <c r="D16" s="7" t="s">
        <v>7</v>
      </c>
      <c r="E16" s="7" t="s">
        <v>9</v>
      </c>
      <c r="F16" s="7" t="s">
        <v>8</v>
      </c>
      <c r="G16" s="7" t="s">
        <v>10</v>
      </c>
      <c r="H16" s="7" t="s">
        <v>11</v>
      </c>
      <c r="I16" s="7" t="s">
        <v>12</v>
      </c>
      <c r="J16" s="7" t="s">
        <v>13</v>
      </c>
      <c r="K16" s="7" t="s">
        <v>15</v>
      </c>
      <c r="L16" s="7" t="s">
        <v>16</v>
      </c>
      <c r="M16" s="7" t="s">
        <v>14</v>
      </c>
      <c r="N16" s="7" t="s">
        <v>37</v>
      </c>
      <c r="O16" s="7" t="s">
        <v>17</v>
      </c>
      <c r="P16" s="7" t="s">
        <v>18</v>
      </c>
      <c r="Q16" s="7"/>
      <c r="R16" s="7" t="s">
        <v>5</v>
      </c>
      <c r="S16" s="1"/>
    </row>
    <row r="17" spans="1:19" ht="22.5" customHeight="1">
      <c r="A17" s="28" t="s">
        <v>32</v>
      </c>
      <c r="B17" s="5" t="s">
        <v>19</v>
      </c>
      <c r="C17" s="5">
        <v>2</v>
      </c>
      <c r="D17" s="5">
        <v>5</v>
      </c>
      <c r="E17" s="5">
        <v>4</v>
      </c>
      <c r="F17" s="5">
        <v>4</v>
      </c>
      <c r="G17" s="5">
        <v>4</v>
      </c>
      <c r="H17" s="5">
        <v>3</v>
      </c>
      <c r="I17" s="5">
        <v>1</v>
      </c>
      <c r="J17" s="5">
        <v>1</v>
      </c>
      <c r="K17" s="5">
        <v>2</v>
      </c>
      <c r="L17" s="5">
        <v>1</v>
      </c>
      <c r="M17" s="5">
        <v>4</v>
      </c>
      <c r="N17" s="5">
        <v>1</v>
      </c>
      <c r="O17" s="5">
        <v>1</v>
      </c>
      <c r="P17" s="5">
        <v>1</v>
      </c>
      <c r="Q17" s="12"/>
      <c r="R17" s="5">
        <f>SUM(C17:Q17)</f>
        <v>34</v>
      </c>
      <c r="S17" s="1"/>
    </row>
    <row r="18" spans="1:19" ht="22.5" customHeight="1">
      <c r="A18" s="29"/>
      <c r="B18" s="5" t="s">
        <v>20</v>
      </c>
      <c r="C18" s="5">
        <f aca="true" t="shared" si="4" ref="C18:P18">ROUND(+C17*$C$5,0)</f>
        <v>62</v>
      </c>
      <c r="D18" s="5">
        <f t="shared" si="4"/>
        <v>155</v>
      </c>
      <c r="E18" s="5">
        <f t="shared" si="4"/>
        <v>124</v>
      </c>
      <c r="F18" s="5">
        <f t="shared" si="4"/>
        <v>124</v>
      </c>
      <c r="G18" s="5">
        <f t="shared" si="4"/>
        <v>124</v>
      </c>
      <c r="H18" s="5">
        <f t="shared" si="4"/>
        <v>93</v>
      </c>
      <c r="I18" s="5">
        <f t="shared" si="4"/>
        <v>31</v>
      </c>
      <c r="J18" s="5">
        <f t="shared" si="4"/>
        <v>31</v>
      </c>
      <c r="K18" s="5">
        <f t="shared" si="4"/>
        <v>62</v>
      </c>
      <c r="L18" s="5">
        <f t="shared" si="4"/>
        <v>31</v>
      </c>
      <c r="M18" s="5">
        <f t="shared" si="4"/>
        <v>124</v>
      </c>
      <c r="N18" s="5">
        <f t="shared" si="4"/>
        <v>31</v>
      </c>
      <c r="O18" s="5">
        <f t="shared" si="4"/>
        <v>31</v>
      </c>
      <c r="P18" s="5">
        <f t="shared" si="4"/>
        <v>31</v>
      </c>
      <c r="Q18" s="12"/>
      <c r="R18" s="5">
        <f>SUM(C18:Q18)</f>
        <v>1054</v>
      </c>
      <c r="S18" s="1"/>
    </row>
    <row r="19" spans="1:19" ht="22.5" customHeight="1">
      <c r="A19" s="29"/>
      <c r="B19" s="5" t="s">
        <v>30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5">
        <f>SUM(C19:Q19)</f>
        <v>0</v>
      </c>
      <c r="S19" s="1"/>
    </row>
    <row r="20" spans="1:19" ht="22.5" customHeight="1">
      <c r="A20" s="30"/>
      <c r="B20" s="5" t="s">
        <v>21</v>
      </c>
      <c r="C20" s="5">
        <f aca="true" t="shared" si="5" ref="C20:P20">C19-C18</f>
        <v>-62</v>
      </c>
      <c r="D20" s="5">
        <f t="shared" si="5"/>
        <v>-155</v>
      </c>
      <c r="E20" s="5">
        <f t="shared" si="5"/>
        <v>-124</v>
      </c>
      <c r="F20" s="5">
        <f t="shared" si="5"/>
        <v>-124</v>
      </c>
      <c r="G20" s="5">
        <f t="shared" si="5"/>
        <v>-124</v>
      </c>
      <c r="H20" s="5">
        <f t="shared" si="5"/>
        <v>-93</v>
      </c>
      <c r="I20" s="5">
        <f t="shared" si="5"/>
        <v>-31</v>
      </c>
      <c r="J20" s="5">
        <f t="shared" si="5"/>
        <v>-31</v>
      </c>
      <c r="K20" s="5">
        <f t="shared" si="5"/>
        <v>-62</v>
      </c>
      <c r="L20" s="5">
        <f t="shared" si="5"/>
        <v>-31</v>
      </c>
      <c r="M20" s="5">
        <f t="shared" si="5"/>
        <v>-124</v>
      </c>
      <c r="N20" s="5">
        <f t="shared" si="5"/>
        <v>-31</v>
      </c>
      <c r="O20" s="5">
        <f t="shared" si="5"/>
        <v>-31</v>
      </c>
      <c r="P20" s="5">
        <f t="shared" si="5"/>
        <v>-31</v>
      </c>
      <c r="Q20" s="12"/>
      <c r="R20" s="5">
        <f>SUM(C20:Q20)</f>
        <v>-1054</v>
      </c>
      <c r="S20" s="1"/>
    </row>
    <row r="21" spans="1:19" ht="22.5" customHeight="1">
      <c r="A21" s="28" t="s">
        <v>33</v>
      </c>
      <c r="B21" s="5" t="s">
        <v>19</v>
      </c>
      <c r="C21" s="5">
        <v>2</v>
      </c>
      <c r="D21" s="5">
        <v>5</v>
      </c>
      <c r="E21" s="5">
        <v>4</v>
      </c>
      <c r="F21" s="5">
        <v>4</v>
      </c>
      <c r="G21" s="5">
        <v>4</v>
      </c>
      <c r="H21" s="5">
        <v>3</v>
      </c>
      <c r="I21" s="5">
        <v>1</v>
      </c>
      <c r="J21" s="5">
        <v>1</v>
      </c>
      <c r="K21" s="5">
        <v>2</v>
      </c>
      <c r="L21" s="5">
        <v>1</v>
      </c>
      <c r="M21" s="5">
        <v>4</v>
      </c>
      <c r="N21" s="5">
        <v>1</v>
      </c>
      <c r="O21" s="5">
        <v>1</v>
      </c>
      <c r="P21" s="5">
        <v>1</v>
      </c>
      <c r="Q21" s="12"/>
      <c r="R21" s="5">
        <f>SUM(C21:Q21)</f>
        <v>34</v>
      </c>
      <c r="S21" s="1"/>
    </row>
    <row r="22" spans="1:19" ht="22.5" customHeight="1">
      <c r="A22" s="29"/>
      <c r="B22" s="5" t="s">
        <v>20</v>
      </c>
      <c r="C22" s="5">
        <f aca="true" t="shared" si="6" ref="C22:P22">ROUND(+C21*$C$5,0)</f>
        <v>62</v>
      </c>
      <c r="D22" s="5">
        <f t="shared" si="6"/>
        <v>155</v>
      </c>
      <c r="E22" s="5">
        <f t="shared" si="6"/>
        <v>124</v>
      </c>
      <c r="F22" s="5">
        <f t="shared" si="6"/>
        <v>124</v>
      </c>
      <c r="G22" s="5">
        <f t="shared" si="6"/>
        <v>124</v>
      </c>
      <c r="H22" s="5">
        <f t="shared" si="6"/>
        <v>93</v>
      </c>
      <c r="I22" s="5">
        <f t="shared" si="6"/>
        <v>31</v>
      </c>
      <c r="J22" s="5">
        <f t="shared" si="6"/>
        <v>31</v>
      </c>
      <c r="K22" s="5">
        <f t="shared" si="6"/>
        <v>62</v>
      </c>
      <c r="L22" s="5">
        <f t="shared" si="6"/>
        <v>31</v>
      </c>
      <c r="M22" s="5">
        <f t="shared" si="6"/>
        <v>124</v>
      </c>
      <c r="N22" s="5">
        <f t="shared" si="6"/>
        <v>31</v>
      </c>
      <c r="O22" s="5">
        <f t="shared" si="6"/>
        <v>31</v>
      </c>
      <c r="P22" s="5">
        <f t="shared" si="6"/>
        <v>31</v>
      </c>
      <c r="Q22" s="12"/>
      <c r="R22" s="5">
        <f>SUM(C22:Q22)</f>
        <v>1054</v>
      </c>
      <c r="S22" s="1"/>
    </row>
    <row r="23" spans="1:19" ht="22.5" customHeight="1">
      <c r="A23" s="29"/>
      <c r="B23" s="5" t="s">
        <v>30</v>
      </c>
      <c r="C23" s="8">
        <v>63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5">
        <f>SUM(C23:Q23)</f>
        <v>63</v>
      </c>
      <c r="S23" s="1"/>
    </row>
    <row r="24" spans="1:19" ht="22.5" customHeight="1">
      <c r="A24" s="30"/>
      <c r="B24" s="5" t="s">
        <v>21</v>
      </c>
      <c r="C24" s="5">
        <f aca="true" t="shared" si="7" ref="C24:P24">C23-C22</f>
        <v>1</v>
      </c>
      <c r="D24" s="5">
        <f t="shared" si="7"/>
        <v>-155</v>
      </c>
      <c r="E24" s="5">
        <f t="shared" si="7"/>
        <v>-124</v>
      </c>
      <c r="F24" s="5">
        <f t="shared" si="7"/>
        <v>-124</v>
      </c>
      <c r="G24" s="5">
        <f t="shared" si="7"/>
        <v>-124</v>
      </c>
      <c r="H24" s="5">
        <f t="shared" si="7"/>
        <v>-93</v>
      </c>
      <c r="I24" s="5">
        <f t="shared" si="7"/>
        <v>-31</v>
      </c>
      <c r="J24" s="5">
        <f t="shared" si="7"/>
        <v>-31</v>
      </c>
      <c r="K24" s="5">
        <f t="shared" si="7"/>
        <v>-62</v>
      </c>
      <c r="L24" s="5">
        <f t="shared" si="7"/>
        <v>-31</v>
      </c>
      <c r="M24" s="5">
        <f t="shared" si="7"/>
        <v>-124</v>
      </c>
      <c r="N24" s="5">
        <f t="shared" si="7"/>
        <v>-31</v>
      </c>
      <c r="O24" s="5">
        <f t="shared" si="7"/>
        <v>-31</v>
      </c>
      <c r="P24" s="5">
        <f t="shared" si="7"/>
        <v>-31</v>
      </c>
      <c r="Q24" s="12"/>
      <c r="R24" s="5">
        <f>SUM(C24:Q24)</f>
        <v>-991</v>
      </c>
      <c r="S24" s="1"/>
    </row>
    <row r="25" spans="1:19" ht="22.5" customHeight="1">
      <c r="A25" s="21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12"/>
      <c r="R25" s="5"/>
      <c r="S25" s="1"/>
    </row>
    <row r="26" spans="1:19" ht="22.5" customHeight="1">
      <c r="A26" s="28" t="s">
        <v>34</v>
      </c>
      <c r="B26" s="5" t="s">
        <v>19</v>
      </c>
      <c r="C26" s="5">
        <v>2</v>
      </c>
      <c r="D26" s="5">
        <v>5</v>
      </c>
      <c r="E26" s="5">
        <v>4</v>
      </c>
      <c r="F26" s="5">
        <v>4</v>
      </c>
      <c r="G26" s="5">
        <v>4</v>
      </c>
      <c r="H26" s="5">
        <v>3</v>
      </c>
      <c r="I26" s="5">
        <v>1</v>
      </c>
      <c r="J26" s="5">
        <v>1</v>
      </c>
      <c r="K26" s="5">
        <v>1</v>
      </c>
      <c r="L26" s="5">
        <v>2</v>
      </c>
      <c r="M26" s="5">
        <v>4</v>
      </c>
      <c r="N26" s="5">
        <v>1</v>
      </c>
      <c r="O26" s="5">
        <v>1</v>
      </c>
      <c r="P26" s="5">
        <v>1</v>
      </c>
      <c r="Q26" s="12"/>
      <c r="R26" s="5">
        <f>SUM(C26:Q26)</f>
        <v>34</v>
      </c>
      <c r="S26" s="1"/>
    </row>
    <row r="27" spans="1:19" ht="22.5" customHeight="1">
      <c r="A27" s="29"/>
      <c r="B27" s="5" t="s">
        <v>20</v>
      </c>
      <c r="C27" s="5">
        <f aca="true" t="shared" si="8" ref="C27:P27">ROUND(+C26*$D$5,0)</f>
        <v>59</v>
      </c>
      <c r="D27" s="5">
        <f t="shared" si="8"/>
        <v>148</v>
      </c>
      <c r="E27" s="5">
        <f t="shared" si="8"/>
        <v>118</v>
      </c>
      <c r="F27" s="5">
        <f t="shared" si="8"/>
        <v>118</v>
      </c>
      <c r="G27" s="5">
        <f t="shared" si="8"/>
        <v>118</v>
      </c>
      <c r="H27" s="5">
        <f t="shared" si="8"/>
        <v>89</v>
      </c>
      <c r="I27" s="5">
        <f t="shared" si="8"/>
        <v>30</v>
      </c>
      <c r="J27" s="5">
        <f t="shared" si="8"/>
        <v>30</v>
      </c>
      <c r="K27" s="5">
        <f t="shared" si="8"/>
        <v>30</v>
      </c>
      <c r="L27" s="5">
        <f t="shared" si="8"/>
        <v>59</v>
      </c>
      <c r="M27" s="5">
        <f t="shared" si="8"/>
        <v>118</v>
      </c>
      <c r="N27" s="5">
        <f t="shared" si="8"/>
        <v>30</v>
      </c>
      <c r="O27" s="5">
        <f t="shared" si="8"/>
        <v>30</v>
      </c>
      <c r="P27" s="5">
        <f t="shared" si="8"/>
        <v>30</v>
      </c>
      <c r="Q27" s="12"/>
      <c r="R27" s="5">
        <f>SUM(C27:Q27)</f>
        <v>1007</v>
      </c>
      <c r="S27" s="1"/>
    </row>
    <row r="28" spans="1:19" ht="22.5" customHeight="1">
      <c r="A28" s="29"/>
      <c r="B28" s="5" t="s">
        <v>30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5">
        <f>SUM(C28:Q28)</f>
        <v>0</v>
      </c>
      <c r="S28" s="1"/>
    </row>
    <row r="29" spans="1:19" ht="22.5" customHeight="1">
      <c r="A29" s="30"/>
      <c r="B29" s="5" t="s">
        <v>21</v>
      </c>
      <c r="C29" s="5">
        <f aca="true" t="shared" si="9" ref="C29:P29">C28-C27</f>
        <v>-59</v>
      </c>
      <c r="D29" s="5">
        <f t="shared" si="9"/>
        <v>-148</v>
      </c>
      <c r="E29" s="5">
        <f t="shared" si="9"/>
        <v>-118</v>
      </c>
      <c r="F29" s="5">
        <f t="shared" si="9"/>
        <v>-118</v>
      </c>
      <c r="G29" s="5">
        <f t="shared" si="9"/>
        <v>-118</v>
      </c>
      <c r="H29" s="5">
        <f t="shared" si="9"/>
        <v>-89</v>
      </c>
      <c r="I29" s="5">
        <f t="shared" si="9"/>
        <v>-30</v>
      </c>
      <c r="J29" s="5">
        <f t="shared" si="9"/>
        <v>-30</v>
      </c>
      <c r="K29" s="5">
        <f t="shared" si="9"/>
        <v>-30</v>
      </c>
      <c r="L29" s="5">
        <f t="shared" si="9"/>
        <v>-59</v>
      </c>
      <c r="M29" s="5">
        <f t="shared" si="9"/>
        <v>-118</v>
      </c>
      <c r="N29" s="5">
        <f t="shared" si="9"/>
        <v>-30</v>
      </c>
      <c r="O29" s="5">
        <f t="shared" si="9"/>
        <v>-30</v>
      </c>
      <c r="P29" s="5">
        <f t="shared" si="9"/>
        <v>-30</v>
      </c>
      <c r="Q29" s="5"/>
      <c r="R29" s="5">
        <f>SUM(C29:Q29)</f>
        <v>-1007</v>
      </c>
      <c r="S29" s="1"/>
    </row>
    <row r="30" spans="1:19" ht="22.5" customHeight="1">
      <c r="A30" s="28" t="s">
        <v>35</v>
      </c>
      <c r="B30" s="5" t="s">
        <v>19</v>
      </c>
      <c r="C30" s="5">
        <v>2</v>
      </c>
      <c r="D30" s="5">
        <v>5</v>
      </c>
      <c r="E30" s="5">
        <v>4</v>
      </c>
      <c r="F30" s="5">
        <v>4</v>
      </c>
      <c r="G30" s="5">
        <v>4</v>
      </c>
      <c r="H30" s="5">
        <v>3</v>
      </c>
      <c r="I30" s="5">
        <v>1</v>
      </c>
      <c r="J30" s="5">
        <v>1</v>
      </c>
      <c r="K30" s="5">
        <v>1</v>
      </c>
      <c r="L30" s="5">
        <v>2</v>
      </c>
      <c r="M30" s="5">
        <v>4</v>
      </c>
      <c r="N30" s="5">
        <v>1</v>
      </c>
      <c r="O30" s="5">
        <v>1</v>
      </c>
      <c r="P30" s="5">
        <v>1</v>
      </c>
      <c r="Q30" s="12"/>
      <c r="R30" s="5">
        <f>SUM(C30:Q30)</f>
        <v>34</v>
      </c>
      <c r="S30" s="1"/>
    </row>
    <row r="31" spans="1:19" ht="22.5" customHeight="1">
      <c r="A31" s="29"/>
      <c r="B31" s="5" t="s">
        <v>20</v>
      </c>
      <c r="C31" s="5">
        <f aca="true" t="shared" si="10" ref="C31:P31">ROUND(+C30*$D$5,0)</f>
        <v>59</v>
      </c>
      <c r="D31" s="5">
        <f t="shared" si="10"/>
        <v>148</v>
      </c>
      <c r="E31" s="5">
        <f t="shared" si="10"/>
        <v>118</v>
      </c>
      <c r="F31" s="5">
        <f t="shared" si="10"/>
        <v>118</v>
      </c>
      <c r="G31" s="5">
        <f t="shared" si="10"/>
        <v>118</v>
      </c>
      <c r="H31" s="5">
        <f t="shared" si="10"/>
        <v>89</v>
      </c>
      <c r="I31" s="5">
        <f t="shared" si="10"/>
        <v>30</v>
      </c>
      <c r="J31" s="5">
        <f t="shared" si="10"/>
        <v>30</v>
      </c>
      <c r="K31" s="5">
        <f t="shared" si="10"/>
        <v>30</v>
      </c>
      <c r="L31" s="5">
        <f t="shared" si="10"/>
        <v>59</v>
      </c>
      <c r="M31" s="5">
        <f t="shared" si="10"/>
        <v>118</v>
      </c>
      <c r="N31" s="5">
        <f t="shared" si="10"/>
        <v>30</v>
      </c>
      <c r="O31" s="5">
        <f t="shared" si="10"/>
        <v>30</v>
      </c>
      <c r="P31" s="5">
        <f t="shared" si="10"/>
        <v>30</v>
      </c>
      <c r="Q31" s="12"/>
      <c r="R31" s="5">
        <f>SUM(C31:Q31)</f>
        <v>1007</v>
      </c>
      <c r="S31" s="1"/>
    </row>
    <row r="32" spans="1:19" ht="22.5" customHeight="1">
      <c r="A32" s="29"/>
      <c r="B32" s="5" t="s">
        <v>30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5">
        <f>SUM(C32:Q32)</f>
        <v>0</v>
      </c>
      <c r="S32" s="1"/>
    </row>
    <row r="33" spans="1:19" ht="22.5" customHeight="1">
      <c r="A33" s="30"/>
      <c r="B33" s="5" t="s">
        <v>21</v>
      </c>
      <c r="C33" s="5">
        <f aca="true" t="shared" si="11" ref="C33:P33">C32-C31</f>
        <v>-59</v>
      </c>
      <c r="D33" s="5">
        <f t="shared" si="11"/>
        <v>-148</v>
      </c>
      <c r="E33" s="5">
        <f t="shared" si="11"/>
        <v>-118</v>
      </c>
      <c r="F33" s="5">
        <f t="shared" si="11"/>
        <v>-118</v>
      </c>
      <c r="G33" s="5">
        <f t="shared" si="11"/>
        <v>-118</v>
      </c>
      <c r="H33" s="5">
        <f t="shared" si="11"/>
        <v>-89</v>
      </c>
      <c r="I33" s="5">
        <f t="shared" si="11"/>
        <v>-30</v>
      </c>
      <c r="J33" s="5">
        <f t="shared" si="11"/>
        <v>-30</v>
      </c>
      <c r="K33" s="5">
        <f t="shared" si="11"/>
        <v>-30</v>
      </c>
      <c r="L33" s="5">
        <f t="shared" si="11"/>
        <v>-59</v>
      </c>
      <c r="M33" s="5">
        <f t="shared" si="11"/>
        <v>-118</v>
      </c>
      <c r="N33" s="5">
        <f t="shared" si="11"/>
        <v>-30</v>
      </c>
      <c r="O33" s="5">
        <f t="shared" si="11"/>
        <v>-30</v>
      </c>
      <c r="P33" s="5">
        <f t="shared" si="11"/>
        <v>-30</v>
      </c>
      <c r="Q33" s="5"/>
      <c r="R33" s="5">
        <f>SUM(C33:Q33)</f>
        <v>-1007</v>
      </c>
      <c r="S33" s="1"/>
    </row>
    <row r="34" spans="1:19" ht="13.5">
      <c r="A34" s="24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1"/>
    </row>
    <row r="35" spans="1:19" ht="13.5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2"/>
    </row>
    <row r="36" spans="1:19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</sheetData>
  <sheetProtection sheet="1" objects="1" scenarios="1"/>
  <mergeCells count="12">
    <mergeCell ref="M3:N3"/>
    <mergeCell ref="O3:P3"/>
    <mergeCell ref="Q3:R3"/>
    <mergeCell ref="M4:N5"/>
    <mergeCell ref="O4:P5"/>
    <mergeCell ref="Q4:R5"/>
    <mergeCell ref="A26:A29"/>
    <mergeCell ref="A30:A33"/>
    <mergeCell ref="A7:A10"/>
    <mergeCell ref="A11:A14"/>
    <mergeCell ref="A17:A20"/>
    <mergeCell ref="A21:A24"/>
  </mergeCells>
  <printOptions horizontalCentered="1"/>
  <pageMargins left="0.7480314960629921" right="0.7480314960629921" top="1.3779527559055118" bottom="0.984251968503937" header="0.5118110236220472" footer="0.5118110236220472"/>
  <pageSetup fitToHeight="1" fitToWidth="1" horizontalDpi="300" verticalDpi="300" orientation="portrait" paperSize="9" scale="71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보성율어중학교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맹범호</dc:creator>
  <cp:keywords/>
  <dc:description/>
  <cp:lastModifiedBy>maeng</cp:lastModifiedBy>
  <cp:lastPrinted>2001-11-28T00:20:57Z</cp:lastPrinted>
  <dcterms:created xsi:type="dcterms:W3CDTF">1999-08-28T09:39:26Z</dcterms:created>
  <dcterms:modified xsi:type="dcterms:W3CDTF">2002-01-11T11:03:36Z</dcterms:modified>
  <cp:category/>
  <cp:version/>
  <cp:contentType/>
  <cp:contentStatus/>
</cp:coreProperties>
</file>